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560" tabRatio="597"/>
  </bookViews>
  <sheets>
    <sheet name="меню ежедневное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/>
  <c r="C18"/>
  <c r="E17"/>
  <c r="C17"/>
  <c r="E16"/>
  <c r="C16"/>
  <c r="E15"/>
  <c r="C15"/>
  <c r="E14"/>
  <c r="C14"/>
  <c r="E13"/>
  <c r="C13"/>
  <c r="E8"/>
  <c r="C8"/>
  <c r="E7"/>
  <c r="C7"/>
  <c r="E6"/>
  <c r="C6"/>
  <c r="C5"/>
  <c r="E4"/>
  <c r="C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<sst xmlns="http://schemas.openxmlformats.org/spreadsheetml/2006/main" count="39" uniqueCount="38">
  <si>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</si>
  <si>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</si>
  <si>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</si>
  <si>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</si>
  <si>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</si>
  <si>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</si>
  <si>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</si>
  <si>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</si>
  <si>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</si>
  <si>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</si>
  <si>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</si>
  <si>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</si>
  <si>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</si>
  <si>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</si>
  <si>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</si>
  <si>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</si>
  <si>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</si>
  <si>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</si>
  <si>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</si>
  <si>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</si>
  <si>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</si>
  <si>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</si>
  <si>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</si>
  <si>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</si>
  <si>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</si>
  <si>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</si>
  <si>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№59"</t>
  </si>
  <si>
    <t>Хлеб пшеничный</t>
  </si>
  <si>
    <t xml:space="preserve">Масло сливочное </t>
  </si>
  <si>
    <t>Горошек зеленый с яйцом</t>
  </si>
  <si>
    <t>Салат из отварной свеклы с растительным маслом</t>
  </si>
  <si>
    <t xml:space="preserve">Макароны с сыром </t>
  </si>
  <si>
    <t xml:space="preserve">Какао с молоком </t>
  </si>
  <si>
    <t xml:space="preserve">Суп из овощей </t>
  </si>
  <si>
    <t xml:space="preserve">Тефтели из говядины с рисом </t>
  </si>
  <si>
    <t xml:space="preserve">Каша гречневая вязкая </t>
  </si>
  <si>
    <t xml:space="preserve">Компот из сухофруктов </t>
  </si>
  <si>
    <t>Хлеб 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</si>
</sst>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9" fontId="4" fillId="2" borderId="6" xfId="0" applyNumberFormat="1" applyFont="1" applyFill="1" applyBorder="1" applyAlignment="1" applyProtection="1">
      <alignment horizontal="center"/>
      <protection locked="0"/>
    </xf>
    <xf numFmtId="49" fontId="4" fillId="2" borderId="11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6" fillId="0" borderId="18" xfId="0" applyFont="1" applyBorder="1" applyAlignment="1">
      <alignment horizontal="center" vertical="top"/>
    </xf>
    <xf numFmtId="49" fontId="6" fillId="0" borderId="18" xfId="0" applyNumberFormat="1" applyFont="1" applyBorder="1" applyAlignment="1">
      <alignment vertical="top" wrapText="1"/>
    </xf>
    <xf numFmtId="0" fontId="6" fillId="0" borderId="18" xfId="0" applyFont="1" applyBorder="1" applyAlignment="1">
      <alignment vertical="top"/>
    </xf>
    <xf numFmtId="2" fontId="6" fillId="0" borderId="18" xfId="0" applyNumberFormat="1" applyFont="1" applyBorder="1" applyAlignment="1">
      <alignment vertical="top"/>
    </xf>
    <xf numFmtId="2" fontId="6" fillId="0" borderId="18" xfId="0" applyNumberFormat="1" applyFont="1" applyBorder="1"/>
    <xf numFmtId="0" fontId="6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2" fontId="6" fillId="0" borderId="1" xfId="0" applyNumberFormat="1" applyFont="1" applyBorder="1" applyAlignment="1">
      <alignment vertical="top"/>
    </xf>
    <xf numFmtId="2" fontId="6" fillId="0" borderId="1" xfId="0" applyNumberFormat="1" applyFont="1" applyBorder="1"/>
    <xf numFmtId="0" fontId="6" fillId="0" borderId="18" xfId="0" applyFont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tabSelected="1" zoomScale="85" zoomScaleNormal="85" workbookViewId="0">
      <selection activeCell="C13" sqref="C1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24" customWidth="1"/>
    <col min="6" max="6" width="9" style="37"/>
    <col min="7" max="7" width="13.42578125" style="24" customWidth="1"/>
    <col min="8" max="8" width="7.7109375" style="24" customWidth="1"/>
    <col min="9" max="9" width="7.85546875" style="24" customWidth="1"/>
    <col min="10" max="10" width="10.42578125" style="24" customWidth="1"/>
  </cols>
  <sheetData>
    <row r="1" spans="1:10">
      <c r="A1" t="s">
        <v>0</v>
      </c>
      <c r="B1" s="54" t="s">
        <v>26</v>
      </c>
      <c r="C1" s="55"/>
      <c r="D1" s="56"/>
      <c r="E1" s="24" t="s">
        <v>21</v>
      </c>
      <c r="F1" s="36"/>
      <c r="I1" s="24" t="s">
        <v>1</v>
      </c>
      <c r="J1" s="31">
        <v>44652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38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43" t="str">
        <f>""</f>
        <v/>
      </c>
      <c r="D4" s="44" t="s">
        <v>31</v>
      </c>
      <c r="E4" s="45" t="str">
        <f>"200"</f>
        <v>200</v>
      </c>
      <c r="F4" s="46">
        <v>11.94</v>
      </c>
      <c r="G4" s="46">
        <v>17.71</v>
      </c>
      <c r="H4" s="46">
        <v>38.42</v>
      </c>
      <c r="I4" s="46">
        <v>361.63411111111139</v>
      </c>
      <c r="J4" s="47">
        <v>28.6</v>
      </c>
    </row>
    <row r="5" spans="1:10" ht="15.75">
      <c r="A5" s="6"/>
      <c r="B5" s="1" t="s">
        <v>12</v>
      </c>
      <c r="C5" s="43" t="str">
        <f>"ттк"</f>
        <v>ттк</v>
      </c>
      <c r="D5" s="44" t="s">
        <v>29</v>
      </c>
      <c r="E5" s="53">
        <v>70</v>
      </c>
      <c r="F5" s="46">
        <v>3.47</v>
      </c>
      <c r="G5" s="46">
        <v>5.22</v>
      </c>
      <c r="H5" s="46">
        <v>6.32</v>
      </c>
      <c r="I5" s="46">
        <v>80.721060000000023</v>
      </c>
      <c r="J5" s="47">
        <v>16.37</v>
      </c>
    </row>
    <row r="6" spans="1:10" ht="15.75">
      <c r="A6" s="6"/>
      <c r="B6" s="1" t="s">
        <v>22</v>
      </c>
      <c r="C6" s="43" t="str">
        <f>"149"</f>
        <v>149</v>
      </c>
      <c r="D6" s="44" t="s">
        <v>32</v>
      </c>
      <c r="E6" s="45" t="str">
        <f>"200"</f>
        <v>200</v>
      </c>
      <c r="F6" s="46">
        <v>3.3</v>
      </c>
      <c r="G6" s="46">
        <v>1.06</v>
      </c>
      <c r="H6" s="46">
        <v>14.69</v>
      </c>
      <c r="I6" s="46">
        <v>70.456928000000005</v>
      </c>
      <c r="J6" s="47">
        <v>10.86</v>
      </c>
    </row>
    <row r="7" spans="1:10" ht="15.75">
      <c r="A7" s="6"/>
      <c r="B7" s="2"/>
      <c r="C7" s="43" t="str">
        <f>"5-13"</f>
        <v>5-13</v>
      </c>
      <c r="D7" s="44" t="s">
        <v>28</v>
      </c>
      <c r="E7" s="45" t="str">
        <f>"10"</f>
        <v>10</v>
      </c>
      <c r="F7" s="46">
        <v>0</v>
      </c>
      <c r="G7" s="46">
        <v>8.66</v>
      </c>
      <c r="H7" s="46">
        <v>0</v>
      </c>
      <c r="I7" s="46">
        <v>77.923421052631568</v>
      </c>
      <c r="J7" s="47">
        <v>7.31</v>
      </c>
    </row>
    <row r="8" spans="1:10" ht="16.5" thickBot="1">
      <c r="A8" s="7"/>
      <c r="B8" s="8"/>
      <c r="C8" s="48" t="str">
        <f>"ттк"</f>
        <v>ттк</v>
      </c>
      <c r="D8" s="49" t="s">
        <v>27</v>
      </c>
      <c r="E8" s="50" t="str">
        <f>"62"</f>
        <v>62</v>
      </c>
      <c r="F8" s="51">
        <v>4.43</v>
      </c>
      <c r="G8" s="51">
        <v>0.44</v>
      </c>
      <c r="H8" s="51">
        <v>29.23</v>
      </c>
      <c r="I8" s="51">
        <v>138.82922199999999</v>
      </c>
      <c r="J8" s="52">
        <v>3.86</v>
      </c>
    </row>
    <row r="9" spans="1:10" ht="15.75" thickBot="1">
      <c r="A9" s="6"/>
      <c r="B9" s="21"/>
      <c r="C9" s="19"/>
      <c r="D9" s="19"/>
      <c r="E9" s="20"/>
      <c r="F9" s="27"/>
      <c r="G9" s="26"/>
      <c r="H9" s="26"/>
      <c r="I9" s="26"/>
      <c r="J9" s="26"/>
    </row>
    <row r="10" spans="1:10">
      <c r="A10" s="3" t="s">
        <v>13</v>
      </c>
      <c r="B10" s="10"/>
      <c r="C10" s="5"/>
      <c r="D10" s="15"/>
      <c r="E10" s="28"/>
      <c r="F10" s="40"/>
      <c r="G10" s="28"/>
      <c r="H10" s="28"/>
      <c r="I10" s="28"/>
      <c r="J10" s="32"/>
    </row>
    <row r="11" spans="1:10">
      <c r="A11" s="6"/>
      <c r="B11" s="2"/>
      <c r="C11" s="2"/>
      <c r="D11" s="16"/>
      <c r="E11" s="25"/>
      <c r="F11" s="36"/>
      <c r="G11" s="25"/>
      <c r="H11" s="25"/>
      <c r="I11" s="25"/>
      <c r="J11" s="33"/>
    </row>
    <row r="12" spans="1:10" ht="15.75" thickBot="1">
      <c r="A12" s="7"/>
      <c r="B12" s="8"/>
      <c r="C12" s="8"/>
      <c r="D12" s="17"/>
      <c r="E12" s="29"/>
      <c r="F12" s="41"/>
      <c r="G12" s="29"/>
      <c r="H12" s="29"/>
      <c r="I12" s="29"/>
      <c r="J12" s="34"/>
    </row>
    <row r="13" spans="1:10" ht="31.5">
      <c r="A13" s="6" t="s">
        <v>14</v>
      </c>
      <c r="B13" s="9" t="s">
        <v>15</v>
      </c>
      <c r="C13" s="43" t="str">
        <f>"34-13"</f>
        <v>34-13</v>
      </c>
      <c r="D13" s="44" t="s">
        <v>30</v>
      </c>
      <c r="E13" s="45" t="str">
        <f>"60"</f>
        <v>60</v>
      </c>
      <c r="F13" s="46">
        <v>0.83</v>
      </c>
      <c r="G13" s="46">
        <v>3.58</v>
      </c>
      <c r="H13" s="46">
        <v>5.45</v>
      </c>
      <c r="I13" s="46">
        <v>54.075603455999989</v>
      </c>
      <c r="J13" s="46">
        <v>7.79</v>
      </c>
    </row>
    <row r="14" spans="1:10" ht="15.75">
      <c r="A14" s="6"/>
      <c r="B14" s="1" t="s">
        <v>16</v>
      </c>
      <c r="C14" s="43" t="str">
        <f>"56-08"</f>
        <v>56-08</v>
      </c>
      <c r="D14" s="44" t="s">
        <v>33</v>
      </c>
      <c r="E14" s="45" t="str">
        <f>"200"</f>
        <v>200</v>
      </c>
      <c r="F14" s="46">
        <v>1.65</v>
      </c>
      <c r="G14" s="46">
        <v>4.92</v>
      </c>
      <c r="H14" s="46">
        <v>9.58</v>
      </c>
      <c r="I14" s="46">
        <v>86.954780000000014</v>
      </c>
      <c r="J14" s="47">
        <v>11.19</v>
      </c>
    </row>
    <row r="15" spans="1:10" ht="15.75">
      <c r="A15" s="6"/>
      <c r="B15" s="1" t="s">
        <v>17</v>
      </c>
      <c r="C15" s="43" t="str">
        <f>"423"</f>
        <v>423</v>
      </c>
      <c r="D15" s="44" t="s">
        <v>34</v>
      </c>
      <c r="E15" s="45" t="str">
        <f>"90"</f>
        <v>90</v>
      </c>
      <c r="F15" s="46">
        <v>14.68</v>
      </c>
      <c r="G15" s="46">
        <v>10.93</v>
      </c>
      <c r="H15" s="46">
        <v>32.07</v>
      </c>
      <c r="I15" s="46">
        <v>275.7</v>
      </c>
      <c r="J15" s="47">
        <v>60.75</v>
      </c>
    </row>
    <row r="16" spans="1:10" ht="15.75">
      <c r="A16" s="6"/>
      <c r="B16" s="1" t="s">
        <v>18</v>
      </c>
      <c r="C16" s="43" t="str">
        <f>"106-13"</f>
        <v>106-13</v>
      </c>
      <c r="D16" s="44" t="s">
        <v>35</v>
      </c>
      <c r="E16" s="45" t="str">
        <f>"150"</f>
        <v>150</v>
      </c>
      <c r="F16" s="46">
        <v>4.8</v>
      </c>
      <c r="G16" s="46">
        <v>4.8600000000000003</v>
      </c>
      <c r="H16" s="46">
        <v>20.97</v>
      </c>
      <c r="I16" s="46">
        <v>146.25</v>
      </c>
      <c r="J16" s="47">
        <v>8.4499999999999993</v>
      </c>
    </row>
    <row r="17" spans="1:10" ht="15.75">
      <c r="A17" s="6"/>
      <c r="B17" s="1" t="s">
        <v>12</v>
      </c>
      <c r="C17" s="43" t="str">
        <f>"153"</f>
        <v>153</v>
      </c>
      <c r="D17" s="44" t="s">
        <v>36</v>
      </c>
      <c r="E17" s="45" t="str">
        <f>"200"</f>
        <v>200</v>
      </c>
      <c r="F17" s="46">
        <v>0.21</v>
      </c>
      <c r="G17" s="46">
        <v>0.01</v>
      </c>
      <c r="H17" s="46">
        <v>13.42</v>
      </c>
      <c r="I17" s="46">
        <v>51.25</v>
      </c>
      <c r="J17" s="47">
        <v>5.79</v>
      </c>
    </row>
    <row r="18" spans="1:10" ht="15.75">
      <c r="A18" s="6"/>
      <c r="B18" s="1" t="s">
        <v>23</v>
      </c>
      <c r="C18" s="48" t="str">
        <f>"ттк"</f>
        <v>ттк</v>
      </c>
      <c r="D18" s="49" t="s">
        <v>37</v>
      </c>
      <c r="E18" s="50" t="str">
        <f>"52"</f>
        <v>52</v>
      </c>
      <c r="F18" s="51">
        <v>3.23</v>
      </c>
      <c r="G18" s="51">
        <v>0.55000000000000004</v>
      </c>
      <c r="H18" s="51">
        <v>19.73</v>
      </c>
      <c r="I18" s="51">
        <v>91.891176000000002</v>
      </c>
      <c r="J18" s="52">
        <v>3.03</v>
      </c>
    </row>
    <row r="19" spans="1:10" ht="15.75" thickBot="1">
      <c r="A19" s="6"/>
      <c r="B19" s="1" t="s">
        <v>20</v>
      </c>
      <c r="C19" s="22"/>
      <c r="D19" s="23"/>
      <c r="E19" s="20"/>
      <c r="F19" s="39"/>
      <c r="G19" s="26"/>
      <c r="H19" s="26"/>
      <c r="I19" s="26"/>
      <c r="J19" s="26"/>
    </row>
    <row r="20" spans="1:10">
      <c r="A20" s="6"/>
      <c r="B20" s="10" t="s">
        <v>19</v>
      </c>
      <c r="C20" s="14"/>
      <c r="D20" s="18"/>
      <c r="E20" s="30"/>
      <c r="F20" s="42"/>
      <c r="G20" s="30"/>
      <c r="H20" s="30"/>
      <c r="I20" s="30"/>
      <c r="J20" s="35"/>
    </row>
    <row r="21" spans="1:10" ht="15.75" thickBot="1">
      <c r="A21" s="7"/>
      <c r="B21" s="8"/>
      <c r="C21" s="8"/>
      <c r="D21" s="17"/>
      <c r="E21" s="29"/>
      <c r="F21" s="41"/>
      <c r="G21" s="29"/>
      <c r="H21" s="29"/>
      <c r="I21" s="29"/>
      <c r="J21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B835D3D-B7AE-4CE8-93A2-D01BDEF69A09}">
  <ds:schemaRefs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ежедневное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2021-09-28T13:28:10Z</cp:lastPrinted>
  <dcterms:created xsi:type="dcterms:W3CDTF">2015-06-05T18:19:34Z</dcterms:created>
  <dcterms:modified xsi:type="dcterms:W3CDTF">2023-01-17T18:42:37Z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