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560" tabRatio="597"/>
  </bookViews>
  <sheets>
    <sheet name="меню ежедневное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C18"/>
  <c r="E17"/>
  <c r="C17"/>
  <c r="E16"/>
  <c r="C16"/>
  <c r="E15"/>
  <c r="C15"/>
  <c r="C14"/>
  <c r="E13"/>
  <c r="C13"/>
  <c r="E8"/>
  <c r="C8"/>
  <c r="E7"/>
  <c r="C7"/>
  <c r="E6"/>
  <c r="C6"/>
  <c r="E5"/>
  <c r="C5"/>
  <c r="E4"/>
  <c r="C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<sst xmlns="http://schemas.openxmlformats.org/spreadsheetml/2006/main" count="40" uniqueCount="39">
  <si>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</si>
  <si>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</si>
  <si>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</si>
  <si>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</si>
  <si>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</si>
  <si>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</si>
  <si>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</si>
  <si>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</si>
  <si>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</si>
  <si>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</si>
  <si>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</si>
  <si>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</si>
  <si>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</si>
  <si>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</si>
  <si>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</si>
  <si>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</si>
  <si>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</si>
  <si>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</si>
  <si>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</si>
  <si>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</si>
  <si>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</si>
  <si>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</si>
  <si>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</si>
  <si>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</si>
  <si>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</si>
  <si>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</si>
  <si>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№59"</t>
  </si>
  <si>
    <t>Хлеб  ржаной</t>
  </si>
  <si>
    <t>Хлеб пшеничный</t>
  </si>
  <si>
    <t>200/10</t>
  </si>
  <si>
    <t xml:space="preserve">Сыр (порциями) </t>
  </si>
  <si>
    <t xml:space="preserve">Каша овсяная "Геркулес"молочная </t>
  </si>
  <si>
    <t>Кофейный напиток на молоке</t>
  </si>
  <si>
    <t>Мандарин</t>
  </si>
  <si>
    <t>Икра кабачковая (заводская)</t>
  </si>
  <si>
    <t>Суп гороховый с картофелем  и мясом говядины</t>
  </si>
  <si>
    <t xml:space="preserve">Суфле "Рыбка Золотая" минтай  </t>
  </si>
  <si>
    <t>Картофель запеченый</t>
  </si>
  <si>
    <t xml:space="preserve">Напиток апельсиновый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</si>
</sst>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1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top"/>
    </xf>
    <xf numFmtId="49" fontId="6" fillId="0" borderId="18" xfId="0" applyNumberFormat="1" applyFont="1" applyBorder="1" applyAlignment="1">
      <alignment vertical="top" wrapText="1"/>
    </xf>
    <xf numFmtId="2" fontId="6" fillId="0" borderId="18" xfId="0" applyNumberFormat="1" applyFont="1" applyBorder="1" applyAlignment="1">
      <alignment vertical="top"/>
    </xf>
    <xf numFmtId="2" fontId="6" fillId="0" borderId="18" xfId="0" applyNumberFormat="1" applyFont="1" applyBorder="1"/>
    <xf numFmtId="0" fontId="6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/>
    </xf>
    <xf numFmtId="2" fontId="6" fillId="0" borderId="1" xfId="0" applyNumberFormat="1" applyFont="1" applyBorder="1"/>
    <xf numFmtId="0" fontId="6" fillId="0" borderId="1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abSelected="1" zoomScale="85" zoomScaleNormal="85" workbookViewId="0">
      <selection activeCell="C13" sqref="C1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24" customWidth="1"/>
    <col min="6" max="6" width="9" style="37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</cols>
  <sheetData>
    <row r="1" spans="1:10">
      <c r="A1" t="s">
        <v>0</v>
      </c>
      <c r="B1" s="53" t="s">
        <v>26</v>
      </c>
      <c r="C1" s="54"/>
      <c r="D1" s="55"/>
      <c r="E1" s="24" t="s">
        <v>21</v>
      </c>
      <c r="F1" s="36"/>
      <c r="I1" s="24" t="s">
        <v>1</v>
      </c>
      <c r="J1" s="31">
        <v>44652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3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43" t="str">
        <f>"129-08"</f>
        <v>129-08</v>
      </c>
      <c r="D4" s="44" t="s">
        <v>31</v>
      </c>
      <c r="E4" s="51" t="str">
        <f>"210"</f>
        <v>210</v>
      </c>
      <c r="F4" s="45">
        <v>10.3</v>
      </c>
      <c r="G4" s="45">
        <v>15.7</v>
      </c>
      <c r="H4" s="45">
        <v>42.62</v>
      </c>
      <c r="I4" s="45">
        <v>346.28255999999988</v>
      </c>
      <c r="J4" s="46">
        <v>24.37</v>
      </c>
    </row>
    <row r="5" spans="1:10" ht="15.75">
      <c r="A5" s="6"/>
      <c r="B5" s="1" t="s">
        <v>12</v>
      </c>
      <c r="C5" s="43" t="str">
        <f>"148-08"</f>
        <v>148-08</v>
      </c>
      <c r="D5" s="44" t="s">
        <v>32</v>
      </c>
      <c r="E5" s="51" t="str">
        <f>"200"</f>
        <v>200</v>
      </c>
      <c r="F5" s="45">
        <v>2.77</v>
      </c>
      <c r="G5" s="45">
        <v>0.56999999999999995</v>
      </c>
      <c r="H5" s="45">
        <v>15.69</v>
      </c>
      <c r="I5" s="45">
        <v>70.040531999999999</v>
      </c>
      <c r="J5" s="46">
        <v>12.25</v>
      </c>
    </row>
    <row r="6" spans="1:10" ht="15.75">
      <c r="A6" s="6"/>
      <c r="B6" s="1" t="s">
        <v>22</v>
      </c>
      <c r="C6" s="43" t="str">
        <f>"6-13"</f>
        <v>6-13</v>
      </c>
      <c r="D6" s="44" t="s">
        <v>30</v>
      </c>
      <c r="E6" s="51" t="str">
        <f>"10"</f>
        <v>10</v>
      </c>
      <c r="F6" s="45">
        <v>2.63</v>
      </c>
      <c r="G6" s="45">
        <v>2.66</v>
      </c>
      <c r="H6" s="45">
        <v>0</v>
      </c>
      <c r="I6" s="45">
        <v>35.06</v>
      </c>
      <c r="J6" s="46">
        <v>7.27</v>
      </c>
    </row>
    <row r="7" spans="1:10" ht="15.75">
      <c r="A7" s="6"/>
      <c r="B7" s="2"/>
      <c r="C7" s="43" t="str">
        <f>"ттк"</f>
        <v>ттк</v>
      </c>
      <c r="D7" s="44" t="s">
        <v>28</v>
      </c>
      <c r="E7" s="51" t="str">
        <f>"58"</f>
        <v>58</v>
      </c>
      <c r="F7" s="45">
        <v>4.1399999999999997</v>
      </c>
      <c r="G7" s="45">
        <v>0.41</v>
      </c>
      <c r="H7" s="45">
        <v>27.34</v>
      </c>
      <c r="I7" s="45">
        <v>129.87249799999998</v>
      </c>
      <c r="J7" s="46">
        <v>3.61</v>
      </c>
    </row>
    <row r="8" spans="1:10" ht="16.5" thickBot="1">
      <c r="A8" s="7"/>
      <c r="B8" s="8"/>
      <c r="C8" s="47" t="str">
        <f>"ттк"</f>
        <v>ттк</v>
      </c>
      <c r="D8" s="48" t="s">
        <v>33</v>
      </c>
      <c r="E8" s="52" t="str">
        <f>"100"</f>
        <v>100</v>
      </c>
      <c r="F8" s="49">
        <v>0.8</v>
      </c>
      <c r="G8" s="49">
        <v>0.2</v>
      </c>
      <c r="H8" s="49">
        <v>9.4</v>
      </c>
      <c r="I8" s="49">
        <v>40.599999999999994</v>
      </c>
      <c r="J8" s="50">
        <v>19.5</v>
      </c>
    </row>
    <row r="9" spans="1:10" ht="15.75" thickBot="1">
      <c r="A9" s="6"/>
      <c r="B9" s="21"/>
      <c r="C9" s="19"/>
      <c r="D9" s="19"/>
      <c r="E9" s="20"/>
      <c r="F9" s="27"/>
      <c r="G9" s="26"/>
      <c r="H9" s="26"/>
      <c r="I9" s="26"/>
      <c r="J9" s="26"/>
    </row>
    <row r="10" spans="1:10">
      <c r="A10" s="3" t="s">
        <v>13</v>
      </c>
      <c r="B10" s="10"/>
      <c r="C10" s="5"/>
      <c r="D10" s="15"/>
      <c r="E10" s="28"/>
      <c r="F10" s="40"/>
      <c r="G10" s="28"/>
      <c r="H10" s="28"/>
      <c r="I10" s="28"/>
      <c r="J10" s="32"/>
    </row>
    <row r="11" spans="1:10">
      <c r="A11" s="6"/>
      <c r="B11" s="2"/>
      <c r="C11" s="2"/>
      <c r="D11" s="16"/>
      <c r="E11" s="25"/>
      <c r="F11" s="36"/>
      <c r="G11" s="25"/>
      <c r="H11" s="25"/>
      <c r="I11" s="25"/>
      <c r="J11" s="33"/>
    </row>
    <row r="12" spans="1:10" ht="15.75" thickBot="1">
      <c r="A12" s="7"/>
      <c r="B12" s="8"/>
      <c r="C12" s="8"/>
      <c r="D12" s="17"/>
      <c r="E12" s="29"/>
      <c r="F12" s="41"/>
      <c r="G12" s="29"/>
      <c r="H12" s="29"/>
      <c r="I12" s="29"/>
      <c r="J12" s="34"/>
    </row>
    <row r="13" spans="1:10" ht="15.75">
      <c r="A13" s="6" t="s">
        <v>14</v>
      </c>
      <c r="B13" s="9" t="s">
        <v>15</v>
      </c>
      <c r="C13" s="43" t="str">
        <f>"74Т"</f>
        <v>74Т</v>
      </c>
      <c r="D13" s="44" t="s">
        <v>34</v>
      </c>
      <c r="E13" s="51" t="str">
        <f>"60"</f>
        <v>60</v>
      </c>
      <c r="F13" s="45">
        <v>0.78</v>
      </c>
      <c r="G13" s="45">
        <v>3.12</v>
      </c>
      <c r="H13" s="45">
        <v>5.64</v>
      </c>
      <c r="I13" s="45">
        <v>5.64</v>
      </c>
      <c r="J13" s="46">
        <v>9.2799999999999994</v>
      </c>
    </row>
    <row r="14" spans="1:10" ht="31.5">
      <c r="A14" s="6"/>
      <c r="B14" s="1" t="s">
        <v>16</v>
      </c>
      <c r="C14" s="43" t="str">
        <f>"47-08"</f>
        <v>47-08</v>
      </c>
      <c r="D14" s="44" t="s">
        <v>35</v>
      </c>
      <c r="E14" s="51" t="s">
        <v>29</v>
      </c>
      <c r="F14" s="45">
        <v>5.37</v>
      </c>
      <c r="G14" s="45">
        <v>8.17</v>
      </c>
      <c r="H14" s="45">
        <v>23.96</v>
      </c>
      <c r="I14" s="45">
        <v>185.35903999999999</v>
      </c>
      <c r="J14" s="45">
        <v>21.3</v>
      </c>
    </row>
    <row r="15" spans="1:10" ht="15.75">
      <c r="A15" s="6"/>
      <c r="B15" s="1" t="s">
        <v>17</v>
      </c>
      <c r="C15" s="43" t="str">
        <f>"87-08"</f>
        <v>87-08</v>
      </c>
      <c r="D15" s="44" t="s">
        <v>36</v>
      </c>
      <c r="E15" s="51" t="str">
        <f>"90"</f>
        <v>90</v>
      </c>
      <c r="F15" s="45">
        <v>9.8000000000000007</v>
      </c>
      <c r="G15" s="45">
        <v>12.03</v>
      </c>
      <c r="H15" s="45">
        <v>8.06</v>
      </c>
      <c r="I15" s="45">
        <v>179.13858085714318</v>
      </c>
      <c r="J15" s="46">
        <v>37.61</v>
      </c>
    </row>
    <row r="16" spans="1:10" ht="15.75">
      <c r="A16" s="6"/>
      <c r="B16" s="1" t="s">
        <v>18</v>
      </c>
      <c r="C16" s="43" t="str">
        <f>"ттк"</f>
        <v>ттк</v>
      </c>
      <c r="D16" s="44" t="s">
        <v>37</v>
      </c>
      <c r="E16" s="51" t="str">
        <f>"160"</f>
        <v>160</v>
      </c>
      <c r="F16" s="45">
        <v>3.77</v>
      </c>
      <c r="G16" s="45">
        <v>9.6300000000000008</v>
      </c>
      <c r="H16" s="45">
        <v>33.35</v>
      </c>
      <c r="I16" s="45">
        <v>233.3891555555557</v>
      </c>
      <c r="J16" s="46">
        <v>18.399999999999999</v>
      </c>
    </row>
    <row r="17" spans="1:10" ht="15.75">
      <c r="A17" s="6"/>
      <c r="B17" s="1" t="s">
        <v>12</v>
      </c>
      <c r="C17" s="43" t="str">
        <f>"157"</f>
        <v>157</v>
      </c>
      <c r="D17" s="44" t="s">
        <v>38</v>
      </c>
      <c r="E17" s="51" t="str">
        <f>"200"</f>
        <v>200</v>
      </c>
      <c r="F17" s="45">
        <v>0.19</v>
      </c>
      <c r="G17" s="45">
        <v>0.04</v>
      </c>
      <c r="H17" s="45">
        <v>15.68</v>
      </c>
      <c r="I17" s="45">
        <v>60.760256000000005</v>
      </c>
      <c r="J17" s="46">
        <v>7.01</v>
      </c>
    </row>
    <row r="18" spans="1:10" ht="15.75">
      <c r="A18" s="6"/>
      <c r="B18" s="1" t="s">
        <v>23</v>
      </c>
      <c r="C18" s="47" t="str">
        <f>"ттк"</f>
        <v>ттк</v>
      </c>
      <c r="D18" s="48" t="s">
        <v>27</v>
      </c>
      <c r="E18" s="52" t="str">
        <f>"59"</f>
        <v>59</v>
      </c>
      <c r="F18" s="49">
        <v>3.66</v>
      </c>
      <c r="G18" s="49">
        <v>0.62</v>
      </c>
      <c r="H18" s="49">
        <v>22.39</v>
      </c>
      <c r="I18" s="49">
        <v>104.26114199999998</v>
      </c>
      <c r="J18" s="50">
        <v>3.4</v>
      </c>
    </row>
    <row r="19" spans="1:10" ht="15.75" thickBot="1">
      <c r="A19" s="6"/>
      <c r="B19" s="1" t="s">
        <v>20</v>
      </c>
      <c r="C19" s="22"/>
      <c r="D19" s="23"/>
      <c r="E19" s="20"/>
      <c r="F19" s="39"/>
      <c r="G19" s="26"/>
      <c r="H19" s="26"/>
      <c r="I19" s="26"/>
      <c r="J19" s="26"/>
    </row>
    <row r="20" spans="1:10">
      <c r="A20" s="6"/>
      <c r="B20" s="10" t="s">
        <v>19</v>
      </c>
      <c r="C20" s="14"/>
      <c r="D20" s="18"/>
      <c r="E20" s="30"/>
      <c r="F20" s="42"/>
      <c r="G20" s="30"/>
      <c r="H20" s="30"/>
      <c r="I20" s="30"/>
      <c r="J20" s="35"/>
    </row>
    <row r="21" spans="1:10" ht="15.75" thickBot="1">
      <c r="A21" s="7"/>
      <c r="B21" s="8"/>
      <c r="C21" s="8"/>
      <c r="D21" s="17"/>
      <c r="E21" s="29"/>
      <c r="F21" s="41"/>
      <c r="G21" s="29"/>
      <c r="H21" s="29"/>
      <c r="I21" s="29"/>
      <c r="J2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EACA40C15BA04C9B7BD8993E695B80" ma:contentTypeVersion="0" ma:contentTypeDescription="Создание документа." ma:contentTypeScope="" ma:versionID="57c7afbeddfe48bca99d7b584a3c37f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988992-EDCA-473F-918C-95DF5FBAA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85E0E7-9A9F-4780-AB8E-B13E9FA79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835D3D-B7AE-4CE8-93A2-D01BDEF69A09}">
  <ds:schemaRefs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2021-09-28T13:28:10Z</cp:lastPrinted>
  <dcterms:created xsi:type="dcterms:W3CDTF">2015-06-05T18:19:34Z</dcterms:created>
  <dcterms:modified xsi:type="dcterms:W3CDTF">2023-01-17T18:41:30Z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0x01010072EACA40C15BA04C9B7BD8993E695B80</vt:lpwstr>
  </property>
</Properties>
</file>